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E4ED4FB-409D-41B2-9946-53D1A49043B5}"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<sst xmlns="http://schemas.openxmlformats.org/spreadsheetml/2006/main" count="17409" uniqueCount="3096">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</sst>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6" sqref="G46:I46"/>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1419</v>
      </c>
      <c r="B10" s="169"/>
      <c r="C10" s="169"/>
      <c r="D10" s="166" t="str">
        <f>VLOOKUP(A10,'Listado Total'!B6:R586,7,0)</f>
        <v>Técnico/a 3</v>
      </c>
      <c r="E10" s="166"/>
      <c r="F10" s="166"/>
      <c r="G10" s="166" t="str">
        <f>VLOOKUP(A10,'Listado Total'!B6:R586,2,0)</f>
        <v>Programación de software y elaboración de prototipos hardware.</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5" customHeight="1" thickBot="1">
      <c r="A16" s="138" t="s">
        <v>890</v>
      </c>
      <c r="B16" s="139"/>
      <c r="C16" s="139"/>
      <c r="D16" s="139"/>
      <c r="E16" s="139"/>
      <c r="F16" s="139"/>
      <c r="G16" s="139"/>
      <c r="H16" s="139"/>
      <c r="I16" s="139"/>
      <c r="J16" s="139"/>
      <c r="K16" s="139"/>
      <c r="L16" s="140"/>
    </row>
    <row r="17" spans="1:12" ht="126.6" customHeight="1" thickTop="1" thickBot="1">
      <c r="A17" s="143" t="str">
        <f>VLOOKUP(A10,'Listado Total'!B6:R586,17,0)</f>
        <v>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mrpnHHryMZ0WQMi33fes+RGfVXKILAnVlMDAUwsSjeBRozGpf4N8fIBz8LWOQO6VNP0gW4DODTkawCnE89CtPA==" saltValue="4HFc7KMjGmno6x6AaHs9S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2022-07-27T06:44:53Z</dcterms:modified>
</cp:coreProperties>
</file>